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F:\Halloween\Halloween Skulls Files\Documents for customers\"/>
    </mc:Choice>
  </mc:AlternateContent>
  <xr:revisionPtr revIDLastSave="0" documentId="13_ncr:1_{B0A611B6-D0A8-4CD7-9BA8-B84E7FA40DB5}" xr6:coauthVersionLast="47" xr6:coauthVersionMax="47" xr10:uidLastSave="{00000000-0000-0000-0000-000000000000}"/>
  <bookViews>
    <workbookView xWindow="21675" yWindow="3405" windowWidth="25830" windowHeight="25305" xr2:uid="{00000000-000D-0000-FFFF-FFFF00000000}"/>
  </bookViews>
  <sheets>
    <sheet name="Sheet1" sheetId="1" r:id="rId1"/>
  </sheet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8" i="1" l="1"/>
  <c r="F49" i="1"/>
  <c r="F52" i="1" s="1"/>
  <c r="F50" i="1"/>
  <c r="K10" i="1"/>
  <c r="K11" i="1"/>
  <c r="K12" i="1"/>
  <c r="K13" i="1"/>
  <c r="K14" i="1"/>
  <c r="K15" i="1"/>
  <c r="K16" i="1"/>
  <c r="K17" i="1"/>
  <c r="K18" i="1"/>
  <c r="K19" i="1"/>
  <c r="K20" i="1"/>
  <c r="K21" i="1"/>
  <c r="K22" i="1"/>
  <c r="K23" i="1"/>
  <c r="K24" i="1"/>
  <c r="K25" i="1"/>
  <c r="K6" i="1"/>
  <c r="K7" i="1"/>
  <c r="K8" i="1"/>
  <c r="K9" i="1"/>
  <c r="K26" i="1"/>
  <c r="K27" i="1"/>
  <c r="K28" i="1"/>
  <c r="K29" i="1"/>
  <c r="K30" i="1"/>
  <c r="K31" i="1"/>
  <c r="K32" i="1"/>
  <c r="K33" i="1"/>
  <c r="K5" i="1"/>
  <c r="F26" i="1"/>
  <c r="F22" i="1"/>
  <c r="F18" i="1"/>
  <c r="F17" i="1"/>
  <c r="F48" i="1"/>
  <c r="F47" i="1"/>
  <c r="F45" i="1"/>
  <c r="F44" i="1"/>
  <c r="F43" i="1"/>
  <c r="F33" i="1"/>
  <c r="F32" i="1"/>
  <c r="F31" i="1"/>
  <c r="F30" i="1"/>
  <c r="F29" i="1"/>
  <c r="F28" i="1"/>
  <c r="F27" i="1"/>
  <c r="F25" i="1"/>
  <c r="F24" i="1"/>
  <c r="F23" i="1"/>
  <c r="F21" i="1"/>
  <c r="F20" i="1"/>
  <c r="F19" i="1"/>
  <c r="F16" i="1"/>
  <c r="F15" i="1"/>
  <c r="F14" i="1"/>
  <c r="F13" i="1"/>
  <c r="F12" i="1"/>
  <c r="F11" i="1"/>
  <c r="F10" i="1"/>
  <c r="F9" i="1"/>
  <c r="F7" i="1"/>
  <c r="F6" i="1"/>
  <c r="F5" i="1"/>
  <c r="K37" i="1" l="1"/>
  <c r="F37" i="1"/>
</calcChain>
</file>

<file path=xl/sharedStrings.xml><?xml version="1.0" encoding="utf-8"?>
<sst xmlns="http://schemas.openxmlformats.org/spreadsheetml/2006/main" count="211" uniqueCount="154">
  <si>
    <t>Part Description</t>
  </si>
  <si>
    <t>Part Number</t>
  </si>
  <si>
    <t>Distributor</t>
  </si>
  <si>
    <t>Cost Each</t>
  </si>
  <si>
    <t>Qty</t>
  </si>
  <si>
    <t>Link</t>
  </si>
  <si>
    <t>Servo City</t>
  </si>
  <si>
    <t>RSA32-2HS-24</t>
  </si>
  <si>
    <t>HS-82MG</t>
  </si>
  <si>
    <t>HS-82MG Servo</t>
  </si>
  <si>
    <t>Notes</t>
  </si>
  <si>
    <t>HS-225BB Mighty Mini</t>
  </si>
  <si>
    <t>HS-225BB Servo</t>
  </si>
  <si>
    <t>Compression Springs</t>
  </si>
  <si>
    <t>9434K51</t>
  </si>
  <si>
    <t>Eyeballs</t>
  </si>
  <si>
    <t>Vex Robotics</t>
  </si>
  <si>
    <t>276-2723</t>
  </si>
  <si>
    <t>1/4-28 Nut with Nylon insert</t>
  </si>
  <si>
    <t>Center Rod Coupler 3/8 to 3/8</t>
  </si>
  <si>
    <t>McMaster-Carr</t>
  </si>
  <si>
    <t>Monoprice</t>
  </si>
  <si>
    <t>RSA32-2HS-12</t>
  </si>
  <si>
    <t>Universal Joint</t>
  </si>
  <si>
    <t>6-32   1/4" Screws</t>
  </si>
  <si>
    <t>6-32   1/2" Screws</t>
  </si>
  <si>
    <t>Stubby 7/16 wrench</t>
  </si>
  <si>
    <t>Very small LEDs. 3.4mm square. You will need to solder 4 wires onto the contacts. Use very thin wire 30 ga or smaller. I recommend doing it under a kids microscope or at least a good magnifying glass that is held in place.</t>
  </si>
  <si>
    <t>Attaches to the rotate servo. The small 3D printed insert goes in here. (The smallest part in the package.)</t>
  </si>
  <si>
    <t>Used to connect the center rod to the rod that runs up the skeleton's spine if you're using a Bucky Skeleton.</t>
  </si>
  <si>
    <t>Mounts in the holder in the back of the skull. Push it in until it snaps in place. Secure it with the 1/4 28 nut shown below and tighten with the stubby 7/16 wrench. This should be the first part to install.</t>
  </si>
  <si>
    <t>Amazon</t>
  </si>
  <si>
    <t>VSA</t>
  </si>
  <si>
    <t>Software (VSA)</t>
  </si>
  <si>
    <t>Brookshire Software</t>
  </si>
  <si>
    <t>HS-85MG Servo</t>
  </si>
  <si>
    <t>HS-85MG</t>
  </si>
  <si>
    <t>BEL9501</t>
  </si>
  <si>
    <t>ProWireandCable.com</t>
  </si>
  <si>
    <t>Male DMX Connector</t>
  </si>
  <si>
    <t>Female DMX Connector</t>
  </si>
  <si>
    <t>Halloween Skulls DMX Controller Board</t>
  </si>
  <si>
    <t>HSCB01</t>
  </si>
  <si>
    <t>Halloween Skulls</t>
  </si>
  <si>
    <t>This is our own design for a DMX controller board for 12 servos and 3 LED colors, The best price available for that much funtion anywhere.</t>
  </si>
  <si>
    <t>POW1</t>
  </si>
  <si>
    <t>Power supply 6VDC 8Amps</t>
  </si>
  <si>
    <t>DMX Cable going from DMX Dongle to Skull</t>
  </si>
  <si>
    <t>Rod End (Right Hand Thread)</t>
  </si>
  <si>
    <t>6-32   1-1/2" screws</t>
  </si>
  <si>
    <t>91772A157</t>
  </si>
  <si>
    <t>Ext. Cost</t>
  </si>
  <si>
    <t>PLEASE NOTE: You are welcome to shop around for the best prices, but please try not to make substitutions for parts. In many cases these parts are chosen for specific reasons that may be different</t>
  </si>
  <si>
    <t>in substituted parts. Other servos may not fit the mounting holes, may not have enough torque, or may travel in the opposite direction. Other parts were chosen for their specific charateristics with the skull in mind.</t>
  </si>
  <si>
    <t>Accessories</t>
  </si>
  <si>
    <t>Total Cost for essential parts:</t>
  </si>
  <si>
    <t>Some of these parts may be things you already have from other projects, like extra DMX cables, power supplies, or the wrench. If you need any of these, we have listed prices and suppliers for you below:</t>
  </si>
  <si>
    <t>You will need a short 7/16 wrench to fit in the skull and tighten the nut on the back of the rod end. You can use a long wrench and cut it in half if you don't want to buy one. You will not have to buy one of these for every skull and if you already have one, you won't need to purchase it at all. This is a one-time purchse.</t>
  </si>
  <si>
    <t>If you don't already have this, you will need it. Once you have it, you can run as many skulls, lights and other props as you want from it and don't need to buy it again. You may already have it from another project. For the skulls, you only need the Hobbiest version (The cheapest option).</t>
  </si>
  <si>
    <t>This is a one-time purchase if you don't already have one. If you are already running DMX, then you already have what you need. No matter how many DMX Skulls, lights, or props you have, you only need one of these.</t>
  </si>
  <si>
    <t>This is also a one-time purchase if you don't already have one. If you have a 6VDC power supply with at least 4 amps of current at the output you are good for running 1 skull, maybe more. Ours is an 8 Amp output capable of running several skulls.</t>
  </si>
  <si>
    <t xml:space="preserve">If after pricing these out, you would prefer to buy a complete set of parts from Halloween Skulls directly, not including Power supply, VSA Software, or the DMX Dongle which you buy separately if needed, you can  </t>
  </si>
  <si>
    <t>Total cost for Optional Parts :</t>
  </si>
  <si>
    <t xml:space="preserve">find this option under accessories in the Halloween Skulls store. It will include everything you need with the number you need. Some vendors don't allow you to buy just one of some of the parts listed, raising your cost when buying on your own. </t>
  </si>
  <si>
    <t xml:space="preserve">Halloween Skulls stocks these items and can sell you just the number you need to complete this project. </t>
  </si>
  <si>
    <t>USB to DMX adapter</t>
  </si>
  <si>
    <t>DMXKING-DMXMICRO</t>
  </si>
  <si>
    <t>DMX Pro Sales</t>
  </si>
  <si>
    <t>DMX Pro sales</t>
  </si>
  <si>
    <t>.</t>
  </si>
  <si>
    <t>2mm Hex Key</t>
  </si>
  <si>
    <t>For set screw on Rotate Servo coupler and Center Rod Coupler.</t>
  </si>
  <si>
    <t>For set screw on Universal Joint</t>
  </si>
  <si>
    <t>3/32 Hex Key</t>
  </si>
  <si>
    <t>Full Round with stem (sold as a pair) If this vendor is out of stock search for them using the part number as a description.</t>
  </si>
  <si>
    <t>Allied Wire and Cable, Inc.</t>
  </si>
  <si>
    <t>Eye LED Wire (30AWG R, G, B &amp; W)</t>
  </si>
  <si>
    <t xml:space="preserve"> ET 30 7</t>
  </si>
  <si>
    <t>Off Road Warehouse</t>
  </si>
  <si>
    <t>SCM4T-F3</t>
  </si>
  <si>
    <t>24mm Full Round</t>
  </si>
  <si>
    <t>Factory Direct craft</t>
  </si>
  <si>
    <t>Factory Direct Craft</t>
  </si>
  <si>
    <t>For Eyes - Zinc Plated, ASTM A228, 0.5" Overall Length, 0.3" OD, 0.256" ID (Comes in 5 pack)</t>
  </si>
  <si>
    <t>For screwing the back and front of skull together. (Comes in pack of 100)</t>
  </si>
  <si>
    <t>91772A144</t>
  </si>
  <si>
    <t>91772A148</t>
  </si>
  <si>
    <t>99851A105</t>
  </si>
  <si>
    <t>6-32   3/4" Screws</t>
  </si>
  <si>
    <t>91772A151</t>
  </si>
  <si>
    <t>90295A380</t>
  </si>
  <si>
    <t>plastic washers for 6-32 screws</t>
  </si>
  <si>
    <t>For servos in 3 Axis Mech. (4 for Tilt Servo and 4 for Rotate servo).  (Comes in pack of 100)</t>
  </si>
  <si>
    <t>Mcmaster-Carr</t>
  </si>
  <si>
    <t>7122A42</t>
  </si>
  <si>
    <t>For mounting controller board to eye mechanism. Used in conjuntion with Plastic washers. (4 total) (Comes in pack of 100)</t>
  </si>
  <si>
    <t>For servo covers in eye mech (12total)   2 for attaching eye mech to front of skull and 4 for the servo cover facing the back of the skull. 4 more for the Nod Servo, and 2 for holding on the hinged parts that the eye shafts slide through. (comes in pack of 100)</t>
  </si>
  <si>
    <t>For mounting controller board to eye mechanism. Used in conjuntion with 3/4" 6-32 screws (Comes in pack of 100)</t>
  </si>
  <si>
    <t>For holding the Rod End in place. Will need a stubby 7/16 wrench (Comes in pack of 50)</t>
  </si>
  <si>
    <t>The following section includes every part essential to completing each single DIY skull kit. None of the parts listed on this spreadsheet come with the DIY kit from Halloween Skulls, but the set of parts in the green section can be ordered as an accessory.</t>
  </si>
  <si>
    <t>Plus shipping Charges.  Your cost will be more because some parts are not available in single quantities, and you would have to buy multiples. This cost represents only the cost of the items used per skull.</t>
  </si>
  <si>
    <t>Nylon Flat Washer for No. 10 SCW .562OD</t>
  </si>
  <si>
    <t>MSC Direct</t>
  </si>
  <si>
    <t>Placed under the Center Rod Spring that fits over the Universal joint to stop it from sliding down. (Comes in packs of 50)</t>
  </si>
  <si>
    <t>Compresion spring that slides over the Universal Joint to smooth out motion and assist the servos in lifting the skull against gravity to extend servo life. (sold in pack of 5)</t>
  </si>
  <si>
    <t>Servo assist spring to slide over Universal joint</t>
  </si>
  <si>
    <t>DMX 3 wire cable</t>
  </si>
  <si>
    <t>Thin DMX cable for inside the skull down to where you connect it. Price is for 12 feet, but you can order as much as you want. Connectors separate. If only using one skull and no other DMX devices, you'll only need 6 feet.</t>
  </si>
  <si>
    <t>Goes on Jaw servo. This is for servos with 24T Spline.</t>
  </si>
  <si>
    <t>Gear (32 Pitch - 12 tooth - for 24T Spline)</t>
  </si>
  <si>
    <t>Gear (32 Pitch - 24 tooth - for 24T Spline)</t>
  </si>
  <si>
    <t>Gear (32 Pitch - 24 tooth - for 25T Spline</t>
  </si>
  <si>
    <t>RSA32-2FS-24</t>
  </si>
  <si>
    <t>For the eyes. For all HiTec servos, always choose the clockwise option (Stock) and if it is listed, choose the 'Stock Rotation' as well. Don't choose anything that adds to the cost of the servo. This is for servos with 24T Spline.</t>
  </si>
  <si>
    <t>For the Jaw For all HiTec servos, always choose the clockwise option (Stock) and if it is listed, choose the 'Stock Rotation' as well. Don't choose anything that adds to the cost of the servo. This is for servos with 24T Spline.</t>
  </si>
  <si>
    <t>For Tilt Function. For all HiTec servos, always choose the clockwise option (Stock) and if it is listed, choose the 'Stock Rotation' as well. Don't choose anything that adds to the cost of the servo. This is for servos with 24T Spline.</t>
  </si>
  <si>
    <t>For Rotate Function. For all HiTec servos, always choose the clockwise option (Stock) and if it is listed, choose the 'Stock Rotation' as well. Don't choose anything that adds to the cost of the servo. This is for servos with 25T Spline.</t>
  </si>
  <si>
    <t>D485HW Servo</t>
  </si>
  <si>
    <t>D485HW</t>
  </si>
  <si>
    <t>AGFRC Low Profile Servo</t>
  </si>
  <si>
    <t>B44BLS</t>
  </si>
  <si>
    <t>For Nod Function. This is Not a Hitec. They only had 1 that was low profile, under $125.00 with enough torque and it was discontinued. This one has a 25T spline, and you have to request that they change it for Clockwise motion. It comes with CCW motion by default. They will switch it for no charge.</t>
  </si>
  <si>
    <t>Mounts on top of the center rod. Slide it down the square shaft at the top of the rod and tighten the set screw. Remove the top set screw. It will not be used. (Comes in pack of 5)</t>
  </si>
  <si>
    <t>You can choose your wire colors and length on the page from that link. 100ft is the minimum for each color. This means you will be buying 400ft of wire total if you use this brand. You can buy any 30AWG stranded wire for this project. I have listed the actual part # I use. You will need Red, Green, Blue, and White. Standard length is 8" per color. 2 of each color, 1 for each eye.</t>
  </si>
  <si>
    <t>2 conductore Red/Black 18AWG wire for the 6VDC power input. Comes on a 50 ft. spool for $10.99.</t>
  </si>
  <si>
    <t>Power wire (18 AWG 2 conductor Red/Black)</t>
  </si>
  <si>
    <t>Actual Quantity you have to buy for each part</t>
  </si>
  <si>
    <t xml:space="preserve">Extended Cost </t>
  </si>
  <si>
    <t xml:space="preserve">Connector for DMX input for controller board. If you only have one skull and no other DMX devices, you will only need this connector. </t>
  </si>
  <si>
    <t>Cost of just the parts you need put together in a single package from Halloween Skulls</t>
  </si>
  <si>
    <t>If you plan to daisy chain another skull or any other DMX device from this skull, you will need this connector as well. Each skull requires an input, so you will need the male connector and a length of DMX cable for each skull. You only need a second cable if you plan to use an additional skull and need to have an output for daisy-chaining.</t>
  </si>
  <si>
    <t>Note: All metal parts are Stainless steel or zink coated to prevent rusting.</t>
  </si>
  <si>
    <t>This next list includes parts that you may already have, or are only needed once. For example if you buy a second skull, you do not need to purchase VSA software, a DMX Dongle, or a Power supply again.</t>
  </si>
  <si>
    <t xml:space="preserve">The cost for this option is $350.00 plus shipping in the store here: </t>
  </si>
  <si>
    <t>7289A12</t>
  </si>
  <si>
    <t>If you don't have DMX cables you will need one to run from the computer to your skull. This one is a 25 foot cable, but you can use whatever length you want here depending on how far away you want the computer to be from the first skull. If you already use DMX for other props you may already have the cables you need.</t>
  </si>
  <si>
    <t>Terminator</t>
  </si>
  <si>
    <r>
      <t xml:space="preserve">Actual cost </t>
    </r>
    <r>
      <rPr>
        <b/>
        <sz val="11"/>
        <color theme="1"/>
        <rFont val="Calibri"/>
        <family val="2"/>
        <scheme val="minor"/>
      </rPr>
      <t>BEFORE</t>
    </r>
    <r>
      <rPr>
        <sz val="11"/>
        <color theme="1"/>
        <rFont val="Calibri"/>
        <family val="2"/>
        <scheme val="minor"/>
      </rPr>
      <t xml:space="preserve"> shipping after buying all the parts at the minimum quantities.</t>
    </r>
  </si>
  <si>
    <t xml:space="preserve">This goes at the very end of your DMX daisy chain. It is required if you have more than 1 DMX device in your setup. </t>
  </si>
  <si>
    <t>Add-a-fruit</t>
  </si>
  <si>
    <t>Addafruit</t>
  </si>
  <si>
    <t>Eye Neo- pixel LED</t>
  </si>
  <si>
    <t>WS2812B</t>
  </si>
  <si>
    <t>C04800551000S</t>
  </si>
  <si>
    <t>For Nod Servo, a non- Hitec Servo (25t Spline)</t>
  </si>
  <si>
    <t>For Tilt servo in the 3 axis mech, and both eye mech servos. (24T Spline)</t>
  </si>
  <si>
    <t>Goes on top of Rod End and under Nylon Washer and Universal Joint</t>
  </si>
  <si>
    <t>Fotasy SR10</t>
  </si>
  <si>
    <t>Center Rod Screwdown</t>
  </si>
  <si>
    <t xml:space="preserve"> 4010-0025-0250 </t>
  </si>
  <si>
    <t xml:space="preserve">Rotate Servo Coupler (for 25T Spline) </t>
  </si>
  <si>
    <t xml:space="preserve"> ASIN‏ : ‎ B088RBNN43 </t>
  </si>
  <si>
    <t>6L014</t>
  </si>
  <si>
    <t>Grainger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</si>
</sst>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5" x14ac:knownFonts="1">
    <font>
      <sz val="11"/>
      <color theme="1"/>
      <name val="Calibri"/>
      <family val="2"/>
      <scheme val="minor"/>
    </font>
    <font>
      <b/>
      <sz val="11"/>
      <color theme="1"/>
      <name val="Calibri"/>
      <family val="2"/>
      <scheme val="minor"/>
    </font>
    <font>
      <u/>
      <sz val="11"/>
      <color theme="10"/>
      <name val="Calibri"/>
      <family val="2"/>
      <scheme val="minor"/>
    </font>
    <font>
      <sz val="11"/>
      <name val="Calibri"/>
      <family val="2"/>
      <scheme val="minor"/>
    </font>
    <font>
      <b/>
      <u/>
      <sz val="11"/>
      <color theme="10"/>
      <name val="Calibri"/>
      <family val="2"/>
      <scheme val="minor"/>
    </font>
  </fonts>
  <fills count="4">
    <fill>
      <patternFill patternType="none"/>
    </fill>
    <fill>
      <patternFill patternType="gray125"/>
    </fill>
    <fill>
      <patternFill patternType="solid">
        <fgColor theme="9" tint="0.59996337778862885"/>
        <bgColor indexed="64"/>
      </patternFill>
    </fill>
    <fill>
      <patternFill patternType="solid">
        <fgColor theme="5" tint="0.59996337778862885"/>
        <bgColor indexed="64"/>
      </patternFill>
    </fill>
  </fills>
  <borders count="6">
    <border>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2" fillId="0" borderId="0" applyNumberFormat="0" applyFill="0" applyBorder="0" applyAlignment="0" applyProtection="0"/>
  </cellStyleXfs>
  <cellXfs count="52">
    <xf numFmtId="0" fontId="0" fillId="0" borderId="0" xfId="0"/>
    <xf numFmtId="164" fontId="0" fillId="0" borderId="0" xfId="0" applyNumberFormat="1"/>
    <xf numFmtId="164" fontId="1" fillId="0" borderId="0" xfId="0" applyNumberFormat="1" applyFont="1" applyAlignment="1">
      <alignment horizontal="center"/>
    </xf>
    <xf numFmtId="0" fontId="1" fillId="0" borderId="0" xfId="0" applyFont="1" applyAlignment="1">
      <alignment horizontal="center"/>
    </xf>
    <xf numFmtId="0" fontId="1" fillId="0" borderId="0" xfId="0" applyFont="1" applyAlignment="1">
      <alignment horizontal="left"/>
    </xf>
    <xf numFmtId="0" fontId="0" fillId="0" borderId="0" xfId="0" applyAlignment="1">
      <alignment horizontal="left"/>
    </xf>
    <xf numFmtId="0" fontId="2" fillId="0" borderId="0" xfId="1"/>
    <xf numFmtId="164" fontId="1" fillId="0" borderId="0" xfId="0" applyNumberFormat="1" applyFont="1"/>
    <xf numFmtId="0" fontId="1" fillId="0" borderId="0" xfId="0" applyFont="1"/>
    <xf numFmtId="0" fontId="4" fillId="0" borderId="0" xfId="1" applyFont="1"/>
    <xf numFmtId="0" fontId="0" fillId="3" borderId="0" xfId="0" applyFill="1"/>
    <xf numFmtId="0" fontId="0" fillId="2" borderId="1" xfId="0" applyFill="1" applyBorder="1"/>
    <xf numFmtId="0" fontId="0" fillId="2" borderId="1" xfId="0" applyFill="1" applyBorder="1" applyAlignment="1">
      <alignment horizontal="left"/>
    </xf>
    <xf numFmtId="164" fontId="0" fillId="2" borderId="1" xfId="0" applyNumberFormat="1" applyFill="1" applyBorder="1"/>
    <xf numFmtId="0" fontId="2" fillId="2" borderId="1" xfId="1" applyFill="1" applyBorder="1"/>
    <xf numFmtId="0" fontId="0" fillId="2" borderId="1" xfId="0" applyFill="1" applyBorder="1" applyAlignment="1">
      <alignment horizontal="left" wrapText="1"/>
    </xf>
    <xf numFmtId="0" fontId="0" fillId="2" borderId="1" xfId="0" applyFill="1" applyBorder="1" applyAlignment="1">
      <alignment wrapText="1"/>
    </xf>
    <xf numFmtId="164" fontId="0" fillId="2" borderId="1" xfId="0" applyNumberFormat="1" applyFill="1" applyBorder="1" applyAlignment="1">
      <alignment horizontal="right"/>
    </xf>
    <xf numFmtId="0" fontId="0" fillId="2" borderId="1" xfId="0" applyFill="1" applyBorder="1" applyAlignment="1">
      <alignment horizontal="right"/>
    </xf>
    <xf numFmtId="0" fontId="2" fillId="2" borderId="1" xfId="1" applyFill="1" applyBorder="1" applyAlignment="1">
      <alignment horizontal="left"/>
    </xf>
    <xf numFmtId="0" fontId="0" fillId="3" borderId="1" xfId="0" applyFill="1" applyBorder="1"/>
    <xf numFmtId="0" fontId="0" fillId="3" borderId="1" xfId="0" applyFill="1" applyBorder="1" applyAlignment="1">
      <alignment horizontal="left"/>
    </xf>
    <xf numFmtId="0" fontId="3" fillId="3" borderId="1" xfId="1" applyFont="1" applyFill="1" applyBorder="1" applyAlignment="1">
      <alignment horizontal="left" wrapText="1"/>
    </xf>
    <xf numFmtId="164" fontId="0" fillId="3" borderId="1" xfId="0" applyNumberFormat="1" applyFill="1" applyBorder="1"/>
    <xf numFmtId="0" fontId="2" fillId="3" borderId="1" xfId="1" applyFill="1" applyBorder="1"/>
    <xf numFmtId="164" fontId="0" fillId="3" borderId="1" xfId="0" applyNumberFormat="1" applyFill="1" applyBorder="1" applyAlignment="1">
      <alignment horizontal="right"/>
    </xf>
    <xf numFmtId="0" fontId="0" fillId="3" borderId="1" xfId="0" applyFill="1" applyBorder="1" applyAlignment="1">
      <alignment horizontal="right"/>
    </xf>
    <xf numFmtId="0" fontId="2" fillId="3" borderId="1" xfId="1" applyFill="1" applyBorder="1" applyAlignment="1">
      <alignment horizontal="left"/>
    </xf>
    <xf numFmtId="0" fontId="0" fillId="2" borderId="2" xfId="0" applyFill="1" applyBorder="1"/>
    <xf numFmtId="0" fontId="0" fillId="2" borderId="2" xfId="0" applyFill="1" applyBorder="1" applyAlignment="1">
      <alignment horizontal="left" wrapText="1"/>
    </xf>
    <xf numFmtId="164" fontId="0" fillId="2" borderId="2" xfId="0" applyNumberFormat="1" applyFill="1" applyBorder="1"/>
    <xf numFmtId="0" fontId="1" fillId="0" borderId="0" xfId="0" applyFont="1" applyAlignment="1">
      <alignment horizontal="center" vertical="center"/>
    </xf>
    <xf numFmtId="164" fontId="1" fillId="0" borderId="0" xfId="0" applyNumberFormat="1" applyFont="1" applyAlignment="1">
      <alignment horizontal="center" vertical="center"/>
    </xf>
    <xf numFmtId="0" fontId="0" fillId="0" borderId="0" xfId="0" applyAlignment="1">
      <alignment horizontal="center" vertical="center"/>
    </xf>
    <xf numFmtId="0" fontId="0" fillId="2" borderId="3" xfId="0" applyFill="1" applyBorder="1"/>
    <xf numFmtId="164" fontId="0" fillId="2" borderId="3" xfId="0" applyNumberFormat="1" applyFill="1" applyBorder="1"/>
    <xf numFmtId="0" fontId="0" fillId="2" borderId="3" xfId="0" applyFill="1" applyBorder="1" applyAlignment="1">
      <alignment horizontal="center" vertical="center"/>
    </xf>
    <xf numFmtId="0" fontId="0" fillId="0" borderId="0" xfId="0" applyAlignment="1">
      <alignment horizontal="left" vertical="center"/>
    </xf>
    <xf numFmtId="0" fontId="0" fillId="3" borderId="4" xfId="0" applyFill="1" applyBorder="1"/>
    <xf numFmtId="0" fontId="0" fillId="3" borderId="1" xfId="0" applyFill="1" applyBorder="1"/>
    <xf numFmtId="0" fontId="0" fillId="3" borderId="5" xfId="0" applyFill="1" applyBorder="1"/>
    <xf numFmtId="0" fontId="0" fillId="0" borderId="0" xfId="0"/>
    <xf numFmtId="0" fontId="0" fillId="3" borderId="4" xfId="0" applyFill="1" applyBorder="1" applyAlignment="1">
      <alignment horizontal="left"/>
    </xf>
    <xf numFmtId="0" fontId="0" fillId="3" borderId="1" xfId="0" applyFill="1" applyBorder="1" applyAlignment="1">
      <alignment horizontal="left"/>
    </xf>
    <xf numFmtId="0" fontId="0" fillId="3" borderId="5" xfId="0" applyFill="1" applyBorder="1" applyAlignment="1">
      <alignment horizontal="left"/>
    </xf>
    <xf numFmtId="0" fontId="0" fillId="2" borderId="4" xfId="0" applyFill="1" applyBorder="1"/>
    <xf numFmtId="0" fontId="0" fillId="2" borderId="5" xfId="0" applyFill="1" applyBorder="1"/>
    <xf numFmtId="164" fontId="0" fillId="2" borderId="4" xfId="0" applyNumberFormat="1" applyFill="1" applyBorder="1" applyAlignment="1">
      <alignment horizontal="left"/>
    </xf>
    <xf numFmtId="164" fontId="0" fillId="2" borderId="5" xfId="0" applyNumberFormat="1" applyFill="1" applyBorder="1" applyAlignment="1">
      <alignment horizontal="left"/>
    </xf>
    <xf numFmtId="164" fontId="1" fillId="0" borderId="0" xfId="0" applyNumberFormat="1" applyFont="1" applyAlignment="1">
      <alignment horizontal="center" vertical="center"/>
    </xf>
    <xf numFmtId="164" fontId="1" fillId="0" borderId="0" xfId="0" applyNumberFormat="1" applyFont="1" applyAlignment="1">
      <alignment horizontal="center"/>
    </xf>
    <xf numFmtId="0" fontId="0" fillId="2" borderId="1" xfId="0" applyFill="1" applyBorder="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adafruit.com/product/4684" TargetMode="External"/><Relationship Id="rId18" Type="http://schemas.openxmlformats.org/officeDocument/2006/relationships/hyperlink" Target="https://www.servocity.com/hs-85mg" TargetMode="External"/><Relationship Id="rId26" Type="http://schemas.openxmlformats.org/officeDocument/2006/relationships/hyperlink" Target="https://www.monoprice.com/product?p_id=601652" TargetMode="External"/><Relationship Id="rId39" Type="http://schemas.openxmlformats.org/officeDocument/2006/relationships/hyperlink" Target="https://www.monoprice.com/product?p_id=601600" TargetMode="External"/><Relationship Id="rId21" Type="http://schemas.openxmlformats.org/officeDocument/2006/relationships/hyperlink" Target="https://www.amazon.com/dp/B01F510M38" TargetMode="External"/><Relationship Id="rId34" Type="http://schemas.openxmlformats.org/officeDocument/2006/relationships/hyperlink" Target="https://www.servocity.com/32p-24-tooth-24t-c1-spline-servo-mount-gear-acetyl/" TargetMode="External"/><Relationship Id="rId7" Type="http://schemas.openxmlformats.org/officeDocument/2006/relationships/hyperlink" Target="https://www.offroadwarehouse.com/product/scm4t-male-right-hand-rod-end-2500-bore-x-14-28-thread" TargetMode="External"/><Relationship Id="rId12" Type="http://schemas.openxmlformats.org/officeDocument/2006/relationships/hyperlink" Target="https://www.servocity.com/servo-to-shaft-coupler-h25t-spline-1-4-bore/" TargetMode="External"/><Relationship Id="rId17" Type="http://schemas.openxmlformats.org/officeDocument/2006/relationships/hyperlink" Target="https://www.mcmaster.com/" TargetMode="External"/><Relationship Id="rId25" Type="http://schemas.openxmlformats.org/officeDocument/2006/relationships/hyperlink" Target="https://www.monoprice.com/product?p_id=4754" TargetMode="External"/><Relationship Id="rId33" Type="http://schemas.openxmlformats.org/officeDocument/2006/relationships/hyperlink" Target="https://www.mcmaster.com/catalog/126/3426" TargetMode="External"/><Relationship Id="rId38" Type="http://schemas.openxmlformats.org/officeDocument/2006/relationships/hyperlink" Target="https://www.servocity.com/d485hw-servo/" TargetMode="External"/><Relationship Id="rId2" Type="http://schemas.openxmlformats.org/officeDocument/2006/relationships/hyperlink" Target="https://www.grainger.com/product/6L014" TargetMode="External"/><Relationship Id="rId16" Type="http://schemas.openxmlformats.org/officeDocument/2006/relationships/hyperlink" Target="https://www.amazon.com/gp/product/B07L83M8SM/" TargetMode="External"/><Relationship Id="rId20" Type="http://schemas.openxmlformats.org/officeDocument/2006/relationships/hyperlink" Target="http://halloweenskulls.com/store/" TargetMode="External"/><Relationship Id="rId29" Type="http://schemas.openxmlformats.org/officeDocument/2006/relationships/hyperlink" Target="https://www.amazon.com/Fotasy-SR10-Reducer-Bushing-Convert/dp/B00BJW3082" TargetMode="External"/><Relationship Id="rId1" Type="http://schemas.openxmlformats.org/officeDocument/2006/relationships/hyperlink" Target="https://www.mcmaster.com/91831A120/" TargetMode="External"/><Relationship Id="rId6" Type="http://schemas.openxmlformats.org/officeDocument/2006/relationships/hyperlink" Target="https://www.vexrobotics.com/276-2723.html" TargetMode="External"/><Relationship Id="rId11" Type="http://schemas.openxmlformats.org/officeDocument/2006/relationships/hyperlink" Target="https://www.servocity.com/hs-82mg-servo" TargetMode="External"/><Relationship Id="rId24" Type="http://schemas.openxmlformats.org/officeDocument/2006/relationships/hyperlink" Target="http://halloweenskulls.com/store/" TargetMode="External"/><Relationship Id="rId32" Type="http://schemas.openxmlformats.org/officeDocument/2006/relationships/hyperlink" Target="https://www.mcmaster.com/catalog/126/3187" TargetMode="External"/><Relationship Id="rId37" Type="http://schemas.openxmlformats.org/officeDocument/2006/relationships/hyperlink" Target="https://www.servocity.com/32p-24-tooth-25t-3f-spline-servo-mount-gear-acetyl/" TargetMode="External"/><Relationship Id="rId40" Type="http://schemas.openxmlformats.org/officeDocument/2006/relationships/printerSettings" Target="../printerSettings/printerSettings1.bin"/><Relationship Id="rId5" Type="http://schemas.openxmlformats.org/officeDocument/2006/relationships/hyperlink" Target="https://www.mcmaster.com/catalog/126/3187" TargetMode="External"/><Relationship Id="rId15" Type="http://schemas.openxmlformats.org/officeDocument/2006/relationships/hyperlink" Target="https://www.servocity.com/32p-12-tooth-24t-c1-spline-servo-mount-gear-acetyl/" TargetMode="External"/><Relationship Id="rId23" Type="http://schemas.openxmlformats.org/officeDocument/2006/relationships/hyperlink" Target="https://www.dmxprosales.com/DMXking-ultraDMX-Micro-USB-DMX-adapter-p/dmxking-dmxmicro.htm" TargetMode="External"/><Relationship Id="rId28" Type="http://schemas.openxmlformats.org/officeDocument/2006/relationships/hyperlink" Target="https://www.mcmaster.com/hex-keys/driver-style~l-key/tip-style~standard/l-keys-9/size~2millimeters/" TargetMode="External"/><Relationship Id="rId36" Type="http://schemas.openxmlformats.org/officeDocument/2006/relationships/hyperlink" Target="https://www.mscdirect.com/product/details/40024317" TargetMode="External"/><Relationship Id="rId10" Type="http://schemas.openxmlformats.org/officeDocument/2006/relationships/hyperlink" Target="https://www.servocity.com/hs-225bb-servo/" TargetMode="External"/><Relationship Id="rId19" Type="http://schemas.openxmlformats.org/officeDocument/2006/relationships/hyperlink" Target="https://www.monoprice.com/product?p_id=601651" TargetMode="External"/><Relationship Id="rId31" Type="http://schemas.openxmlformats.org/officeDocument/2006/relationships/hyperlink" Target="https://www.awcwire.com/product/et-30-7" TargetMode="External"/><Relationship Id="rId4" Type="http://schemas.openxmlformats.org/officeDocument/2006/relationships/hyperlink" Target="https://www.mcmaster.com/catalog/126/3187" TargetMode="External"/><Relationship Id="rId9" Type="http://schemas.openxmlformats.org/officeDocument/2006/relationships/hyperlink" Target="https://www.mcmaster.com/" TargetMode="External"/><Relationship Id="rId14" Type="http://schemas.openxmlformats.org/officeDocument/2006/relationships/hyperlink" Target="http://www.prowireandcable.com/ib/belden-9501/9501/" TargetMode="External"/><Relationship Id="rId22" Type="http://schemas.openxmlformats.org/officeDocument/2006/relationships/hyperlink" Target="http://www.brookshiresoftware.com/vsa_order.php?ct=yes&amp;PHPSESSID=vdq506eee9c7r9di1vgghqrsu4&amp;PHPSESSID=2imot2ahs7d3r6enioj44da9r4" TargetMode="External"/><Relationship Id="rId27" Type="http://schemas.openxmlformats.org/officeDocument/2006/relationships/hyperlink" Target="https://www.mcmaster.com/hex-keys/driver-style~l-key/l-keys-9/size~0-09375inches/" TargetMode="External"/><Relationship Id="rId30" Type="http://schemas.openxmlformats.org/officeDocument/2006/relationships/hyperlink" Target="https://www.amazon.com/dp/B088RBNN43/ref=sspa_dk_detail_0" TargetMode="External"/><Relationship Id="rId35" Type="http://schemas.openxmlformats.org/officeDocument/2006/relationships/hyperlink" Target="https://www.mscdirect.com/product/details/05401898" TargetMode="External"/><Relationship Id="rId8" Type="http://schemas.openxmlformats.org/officeDocument/2006/relationships/hyperlink" Target="https://factorydirectcraft.com/catalog/products/1302_790_3047-91180-antinas_brown_full_round_doll_eyes.html" TargetMode="External"/><Relationship Id="rId3" Type="http://schemas.openxmlformats.org/officeDocument/2006/relationships/hyperlink" Target="http://halloweenskulls.com/stor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F75"/>
  <sheetViews>
    <sheetView tabSelected="1" workbookViewId="0">
      <selection activeCell="G27" sqref="G27"/>
    </sheetView>
  </sheetViews>
  <sheetFormatPr defaultRowHeight="15" x14ac:dyDescent="0.25"/>
  <cols>
    <col min="1" max="1" width="59.85546875" customWidth="1"/>
    <col min="2" max="2" width="38.5703125" style="5" customWidth="1"/>
    <col min="3" max="3" width="25.28515625" customWidth="1"/>
    <col min="4" max="4" width="13" style="1" customWidth="1"/>
    <col min="5" max="5" width="13.7109375" customWidth="1"/>
    <col min="6" max="6" width="19.85546875" customWidth="1"/>
    <col min="7" max="7" width="65.85546875" customWidth="1"/>
    <col min="8" max="8" width="67.7109375" customWidth="1"/>
    <col min="9" max="9" width="249.28515625" customWidth="1"/>
    <col min="10" max="10" width="79.7109375" style="33" customWidth="1"/>
    <col min="11" max="11" width="18.7109375" style="1" customWidth="1"/>
  </cols>
  <sheetData>
    <row r="1" spans="1:11" s="31" customFormat="1" x14ac:dyDescent="0.25">
      <c r="A1" s="31" t="s">
        <v>0</v>
      </c>
      <c r="B1" s="31" t="s">
        <v>1</v>
      </c>
      <c r="C1" s="31" t="s">
        <v>2</v>
      </c>
      <c r="D1" s="32" t="s">
        <v>3</v>
      </c>
      <c r="E1" s="31" t="s">
        <v>4</v>
      </c>
      <c r="F1" s="31" t="s">
        <v>51</v>
      </c>
      <c r="G1" s="31" t="s">
        <v>5</v>
      </c>
      <c r="H1" s="49" t="s">
        <v>10</v>
      </c>
      <c r="I1" s="49"/>
      <c r="J1" s="31" t="s">
        <v>126</v>
      </c>
      <c r="K1" s="32" t="s">
        <v>127</v>
      </c>
    </row>
    <row r="2" spans="1:11" x14ac:dyDescent="0.25">
      <c r="A2" s="3"/>
      <c r="B2" s="4"/>
      <c r="C2" s="3"/>
      <c r="D2" s="2"/>
      <c r="E2" s="3"/>
      <c r="F2" s="3"/>
      <c r="G2" s="3"/>
      <c r="H2" s="50"/>
      <c r="I2" s="50"/>
    </row>
    <row r="3" spans="1:11" x14ac:dyDescent="0.25">
      <c r="A3" s="5" t="s">
        <v>99</v>
      </c>
      <c r="B3" s="4"/>
      <c r="C3" s="3"/>
      <c r="D3" s="2"/>
      <c r="E3" s="3"/>
      <c r="F3" s="3"/>
      <c r="G3" s="3"/>
      <c r="H3" s="50"/>
      <c r="I3" s="50"/>
    </row>
    <row r="4" spans="1:11" x14ac:dyDescent="0.25">
      <c r="A4" s="3"/>
      <c r="B4" s="4"/>
      <c r="C4" s="3"/>
      <c r="D4" s="2"/>
      <c r="E4" s="3"/>
      <c r="F4" s="3"/>
      <c r="G4" s="3"/>
      <c r="H4" s="50"/>
      <c r="I4" s="50"/>
    </row>
    <row r="5" spans="1:11" x14ac:dyDescent="0.25">
      <c r="A5" s="11" t="s">
        <v>15</v>
      </c>
      <c r="B5" s="12" t="s">
        <v>80</v>
      </c>
      <c r="C5" s="11" t="s">
        <v>81</v>
      </c>
      <c r="D5" s="13">
        <v>5.19</v>
      </c>
      <c r="E5" s="11">
        <v>1</v>
      </c>
      <c r="F5" s="13">
        <f t="shared" ref="F5:F33" si="0">D5*E5</f>
        <v>5.19</v>
      </c>
      <c r="G5" s="14" t="s">
        <v>82</v>
      </c>
      <c r="H5" s="51" t="s">
        <v>74</v>
      </c>
      <c r="I5" s="51"/>
      <c r="J5" s="36">
        <v>1</v>
      </c>
      <c r="K5" s="35">
        <f>D5*J5</f>
        <v>5.19</v>
      </c>
    </row>
    <row r="6" spans="1:11" x14ac:dyDescent="0.25">
      <c r="A6" s="11" t="s">
        <v>41</v>
      </c>
      <c r="B6" s="12" t="s">
        <v>42</v>
      </c>
      <c r="C6" s="11" t="s">
        <v>43</v>
      </c>
      <c r="D6" s="13">
        <v>70</v>
      </c>
      <c r="E6" s="11">
        <v>1</v>
      </c>
      <c r="F6" s="13">
        <f t="shared" si="0"/>
        <v>70</v>
      </c>
      <c r="G6" s="14" t="s">
        <v>43</v>
      </c>
      <c r="H6" s="51" t="s">
        <v>44</v>
      </c>
      <c r="I6" s="51"/>
      <c r="J6" s="36">
        <v>1</v>
      </c>
      <c r="K6" s="35">
        <f t="shared" ref="K6:K33" si="1">D6*J6</f>
        <v>70</v>
      </c>
    </row>
    <row r="7" spans="1:11" x14ac:dyDescent="0.25">
      <c r="A7" s="11" t="s">
        <v>13</v>
      </c>
      <c r="B7" s="15" t="s">
        <v>14</v>
      </c>
      <c r="C7" s="11" t="s">
        <v>20</v>
      </c>
      <c r="D7" s="13">
        <v>1.0860000000000001</v>
      </c>
      <c r="E7" s="11">
        <v>2</v>
      </c>
      <c r="F7" s="13">
        <f t="shared" si="0"/>
        <v>2.1720000000000002</v>
      </c>
      <c r="G7" s="14" t="s">
        <v>20</v>
      </c>
      <c r="H7" s="51" t="s">
        <v>83</v>
      </c>
      <c r="I7" s="51"/>
      <c r="J7" s="36">
        <v>5</v>
      </c>
      <c r="K7" s="35">
        <f t="shared" si="1"/>
        <v>5.4300000000000006</v>
      </c>
    </row>
    <row r="8" spans="1:11" x14ac:dyDescent="0.25">
      <c r="A8" s="11" t="s">
        <v>48</v>
      </c>
      <c r="B8" s="15" t="s">
        <v>79</v>
      </c>
      <c r="C8" s="11" t="s">
        <v>78</v>
      </c>
      <c r="D8" s="13">
        <v>10.26</v>
      </c>
      <c r="E8" s="11">
        <v>1</v>
      </c>
      <c r="F8" s="13">
        <f t="shared" si="0"/>
        <v>10.26</v>
      </c>
      <c r="G8" s="14" t="s">
        <v>78</v>
      </c>
      <c r="H8" s="51" t="s">
        <v>30</v>
      </c>
      <c r="I8" s="51"/>
      <c r="J8" s="36">
        <v>1</v>
      </c>
      <c r="K8" s="35">
        <f t="shared" si="1"/>
        <v>10.26</v>
      </c>
    </row>
    <row r="9" spans="1:11" x14ac:dyDescent="0.25">
      <c r="A9" s="11" t="s">
        <v>49</v>
      </c>
      <c r="B9" s="12" t="s">
        <v>50</v>
      </c>
      <c r="C9" s="11" t="s">
        <v>20</v>
      </c>
      <c r="D9" s="13">
        <v>0.12</v>
      </c>
      <c r="E9" s="11">
        <v>3</v>
      </c>
      <c r="F9" s="13">
        <f t="shared" si="0"/>
        <v>0.36</v>
      </c>
      <c r="G9" s="14" t="s">
        <v>20</v>
      </c>
      <c r="H9" s="51" t="s">
        <v>84</v>
      </c>
      <c r="I9" s="51"/>
      <c r="J9" s="36">
        <v>100</v>
      </c>
      <c r="K9" s="35">
        <f t="shared" si="1"/>
        <v>12</v>
      </c>
    </row>
    <row r="10" spans="1:11" x14ac:dyDescent="0.25">
      <c r="A10" s="11" t="s">
        <v>39</v>
      </c>
      <c r="B10" s="12">
        <v>601651</v>
      </c>
      <c r="C10" s="11" t="s">
        <v>21</v>
      </c>
      <c r="D10" s="13">
        <v>0.94</v>
      </c>
      <c r="E10" s="11">
        <v>1</v>
      </c>
      <c r="F10" s="13">
        <f t="shared" si="0"/>
        <v>0.94</v>
      </c>
      <c r="G10" s="14" t="s">
        <v>21</v>
      </c>
      <c r="H10" s="45" t="s">
        <v>128</v>
      </c>
      <c r="I10" s="46"/>
      <c r="J10" s="36">
        <v>1</v>
      </c>
      <c r="K10" s="35">
        <f t="shared" si="1"/>
        <v>0.94</v>
      </c>
    </row>
    <row r="11" spans="1:11" x14ac:dyDescent="0.25">
      <c r="A11" s="11" t="s">
        <v>141</v>
      </c>
      <c r="B11" s="16" t="s">
        <v>142</v>
      </c>
      <c r="C11" s="11" t="s">
        <v>140</v>
      </c>
      <c r="D11" s="13">
        <v>3.95</v>
      </c>
      <c r="E11" s="11">
        <v>2</v>
      </c>
      <c r="F11" s="13">
        <f t="shared" si="0"/>
        <v>7.9</v>
      </c>
      <c r="G11" s="14" t="s">
        <v>139</v>
      </c>
      <c r="H11" s="45" t="s">
        <v>27</v>
      </c>
      <c r="I11" s="46"/>
      <c r="J11" s="36">
        <v>1</v>
      </c>
      <c r="K11" s="35">
        <f t="shared" si="1"/>
        <v>3.95</v>
      </c>
    </row>
    <row r="12" spans="1:11" x14ac:dyDescent="0.25">
      <c r="A12" s="11" t="s">
        <v>24</v>
      </c>
      <c r="B12" s="12" t="s">
        <v>85</v>
      </c>
      <c r="C12" s="11" t="s">
        <v>20</v>
      </c>
      <c r="D12" s="13">
        <v>0.06</v>
      </c>
      <c r="E12" s="11">
        <v>13</v>
      </c>
      <c r="F12" s="13">
        <f t="shared" si="0"/>
        <v>0.78</v>
      </c>
      <c r="G12" s="14" t="s">
        <v>20</v>
      </c>
      <c r="H12" s="45" t="s">
        <v>92</v>
      </c>
      <c r="I12" s="46"/>
      <c r="J12" s="36">
        <v>100</v>
      </c>
      <c r="K12" s="35">
        <f t="shared" si="1"/>
        <v>6</v>
      </c>
    </row>
    <row r="13" spans="1:11" x14ac:dyDescent="0.25">
      <c r="A13" s="11" t="s">
        <v>25</v>
      </c>
      <c r="B13" s="12" t="s">
        <v>86</v>
      </c>
      <c r="C13" s="11" t="s">
        <v>20</v>
      </c>
      <c r="D13" s="13">
        <v>0.06</v>
      </c>
      <c r="E13" s="11">
        <v>11</v>
      </c>
      <c r="F13" s="13">
        <f t="shared" si="0"/>
        <v>0.65999999999999992</v>
      </c>
      <c r="G13" s="14" t="s">
        <v>20</v>
      </c>
      <c r="H13" s="45" t="s">
        <v>96</v>
      </c>
      <c r="I13" s="46"/>
      <c r="J13" s="36">
        <v>100</v>
      </c>
      <c r="K13" s="35">
        <f t="shared" si="1"/>
        <v>6</v>
      </c>
    </row>
    <row r="14" spans="1:11" x14ac:dyDescent="0.25">
      <c r="A14" s="11" t="s">
        <v>88</v>
      </c>
      <c r="B14" s="12" t="s">
        <v>89</v>
      </c>
      <c r="C14" s="11" t="s">
        <v>20</v>
      </c>
      <c r="D14" s="13">
        <v>7.0000000000000007E-2</v>
      </c>
      <c r="E14" s="11">
        <v>4</v>
      </c>
      <c r="F14" s="13">
        <f t="shared" si="0"/>
        <v>0.28000000000000003</v>
      </c>
      <c r="G14" s="14" t="s">
        <v>20</v>
      </c>
      <c r="H14" s="34" t="s">
        <v>95</v>
      </c>
      <c r="I14" s="34"/>
      <c r="J14" s="36">
        <v>100</v>
      </c>
      <c r="K14" s="35">
        <f t="shared" si="1"/>
        <v>7.0000000000000009</v>
      </c>
    </row>
    <row r="15" spans="1:11" x14ac:dyDescent="0.25">
      <c r="A15" s="11" t="s">
        <v>91</v>
      </c>
      <c r="B15" s="12" t="s">
        <v>90</v>
      </c>
      <c r="C15" s="11" t="s">
        <v>20</v>
      </c>
      <c r="D15" s="13">
        <v>7.0000000000000007E-2</v>
      </c>
      <c r="E15" s="11">
        <v>4</v>
      </c>
      <c r="F15" s="13">
        <f t="shared" si="0"/>
        <v>0.28000000000000003</v>
      </c>
      <c r="G15" s="14" t="s">
        <v>20</v>
      </c>
      <c r="H15" s="34" t="s">
        <v>97</v>
      </c>
      <c r="I15" s="34"/>
      <c r="J15" s="36">
        <v>100</v>
      </c>
      <c r="K15" s="35">
        <f t="shared" si="1"/>
        <v>7.0000000000000009</v>
      </c>
    </row>
    <row r="16" spans="1:11" x14ac:dyDescent="0.25">
      <c r="A16" s="11" t="s">
        <v>18</v>
      </c>
      <c r="B16" s="12" t="s">
        <v>87</v>
      </c>
      <c r="C16" s="11" t="s">
        <v>20</v>
      </c>
      <c r="D16" s="13">
        <v>0.15</v>
      </c>
      <c r="E16" s="11">
        <v>1</v>
      </c>
      <c r="F16" s="13">
        <f t="shared" si="0"/>
        <v>0.15</v>
      </c>
      <c r="G16" s="14" t="s">
        <v>20</v>
      </c>
      <c r="H16" s="45" t="s">
        <v>98</v>
      </c>
      <c r="I16" s="46"/>
      <c r="J16" s="36">
        <v>50</v>
      </c>
      <c r="K16" s="35">
        <f t="shared" si="1"/>
        <v>7.5</v>
      </c>
    </row>
    <row r="17" spans="1:11" x14ac:dyDescent="0.25">
      <c r="A17" s="11" t="s">
        <v>101</v>
      </c>
      <c r="B17" s="12">
        <v>5401898</v>
      </c>
      <c r="C17" s="11" t="s">
        <v>102</v>
      </c>
      <c r="D17" s="13">
        <v>0.19</v>
      </c>
      <c r="E17" s="11">
        <v>1</v>
      </c>
      <c r="F17" s="13">
        <f t="shared" ref="F17" si="2">D17*E17</f>
        <v>0.19</v>
      </c>
      <c r="G17" s="14" t="s">
        <v>102</v>
      </c>
      <c r="H17" s="34" t="s">
        <v>103</v>
      </c>
      <c r="I17" s="34"/>
      <c r="J17" s="36">
        <v>50</v>
      </c>
      <c r="K17" s="35">
        <f t="shared" si="1"/>
        <v>9.5</v>
      </c>
    </row>
    <row r="18" spans="1:11" x14ac:dyDescent="0.25">
      <c r="A18" s="11" t="s">
        <v>105</v>
      </c>
      <c r="B18" s="12" t="s">
        <v>143</v>
      </c>
      <c r="C18" s="11" t="s">
        <v>102</v>
      </c>
      <c r="D18" s="13">
        <v>2.23</v>
      </c>
      <c r="E18" s="11">
        <v>1</v>
      </c>
      <c r="F18" s="13">
        <f t="shared" ref="F18" si="3">D18*E18</f>
        <v>2.23</v>
      </c>
      <c r="G18" s="14" t="s">
        <v>102</v>
      </c>
      <c r="H18" s="34" t="s">
        <v>104</v>
      </c>
      <c r="I18" s="34"/>
      <c r="J18" s="36">
        <v>5</v>
      </c>
      <c r="K18" s="35">
        <f t="shared" si="1"/>
        <v>11.15</v>
      </c>
    </row>
    <row r="19" spans="1:11" x14ac:dyDescent="0.25">
      <c r="A19" s="11" t="s">
        <v>106</v>
      </c>
      <c r="B19" s="12" t="s">
        <v>37</v>
      </c>
      <c r="C19" s="11" t="s">
        <v>38</v>
      </c>
      <c r="D19" s="13">
        <v>0.95</v>
      </c>
      <c r="E19" s="11">
        <v>12</v>
      </c>
      <c r="F19" s="13">
        <f t="shared" si="0"/>
        <v>11.399999999999999</v>
      </c>
      <c r="G19" s="14" t="s">
        <v>38</v>
      </c>
      <c r="H19" s="45" t="s">
        <v>107</v>
      </c>
      <c r="I19" s="46"/>
      <c r="J19" s="36">
        <v>12</v>
      </c>
      <c r="K19" s="35">
        <f t="shared" si="1"/>
        <v>11.399999999999999</v>
      </c>
    </row>
    <row r="20" spans="1:11" x14ac:dyDescent="0.25">
      <c r="A20" s="11" t="s">
        <v>109</v>
      </c>
      <c r="B20" s="16" t="s">
        <v>22</v>
      </c>
      <c r="C20" s="11" t="s">
        <v>6</v>
      </c>
      <c r="D20" s="17">
        <v>3.72</v>
      </c>
      <c r="E20" s="18">
        <v>1</v>
      </c>
      <c r="F20" s="13">
        <f t="shared" si="0"/>
        <v>3.72</v>
      </c>
      <c r="G20" s="19" t="s">
        <v>6</v>
      </c>
      <c r="H20" s="47" t="s">
        <v>108</v>
      </c>
      <c r="I20" s="48"/>
      <c r="J20" s="36">
        <v>1</v>
      </c>
      <c r="K20" s="35">
        <f t="shared" si="1"/>
        <v>3.72</v>
      </c>
    </row>
    <row r="21" spans="1:11" x14ac:dyDescent="0.25">
      <c r="A21" s="11" t="s">
        <v>110</v>
      </c>
      <c r="B21" s="12" t="s">
        <v>7</v>
      </c>
      <c r="C21" s="11" t="s">
        <v>6</v>
      </c>
      <c r="D21" s="13">
        <v>4.4400000000000004</v>
      </c>
      <c r="E21" s="11">
        <v>3</v>
      </c>
      <c r="F21" s="13">
        <f t="shared" si="0"/>
        <v>13.32</v>
      </c>
      <c r="G21" s="19" t="s">
        <v>6</v>
      </c>
      <c r="H21" s="45" t="s">
        <v>145</v>
      </c>
      <c r="I21" s="46"/>
      <c r="J21" s="36">
        <v>3</v>
      </c>
      <c r="K21" s="35">
        <f t="shared" si="1"/>
        <v>13.32</v>
      </c>
    </row>
    <row r="22" spans="1:11" x14ac:dyDescent="0.25">
      <c r="A22" s="11" t="s">
        <v>111</v>
      </c>
      <c r="B22" s="12" t="s">
        <v>112</v>
      </c>
      <c r="C22" s="11" t="s">
        <v>6</v>
      </c>
      <c r="D22" s="13">
        <v>4.4400000000000004</v>
      </c>
      <c r="E22" s="11">
        <v>1</v>
      </c>
      <c r="F22" s="13">
        <f t="shared" ref="F22" si="4">D22*E22</f>
        <v>4.4400000000000004</v>
      </c>
      <c r="G22" s="19" t="s">
        <v>6</v>
      </c>
      <c r="H22" s="45" t="s">
        <v>144</v>
      </c>
      <c r="I22" s="46"/>
      <c r="J22" s="36">
        <v>1</v>
      </c>
      <c r="K22" s="35">
        <f t="shared" si="1"/>
        <v>4.4400000000000004</v>
      </c>
    </row>
    <row r="23" spans="1:11" x14ac:dyDescent="0.25">
      <c r="A23" s="11" t="s">
        <v>9</v>
      </c>
      <c r="B23" s="12" t="s">
        <v>8</v>
      </c>
      <c r="C23" s="11" t="s">
        <v>6</v>
      </c>
      <c r="D23" s="13">
        <v>23.99</v>
      </c>
      <c r="E23" s="11">
        <v>2</v>
      </c>
      <c r="F23" s="13">
        <f t="shared" si="0"/>
        <v>47.98</v>
      </c>
      <c r="G23" s="14" t="s">
        <v>6</v>
      </c>
      <c r="H23" s="45" t="s">
        <v>113</v>
      </c>
      <c r="I23" s="46"/>
      <c r="J23" s="36">
        <v>2</v>
      </c>
      <c r="K23" s="35">
        <f t="shared" si="1"/>
        <v>47.98</v>
      </c>
    </row>
    <row r="24" spans="1:11" x14ac:dyDescent="0.25">
      <c r="A24" s="11" t="s">
        <v>35</v>
      </c>
      <c r="B24" s="12" t="s">
        <v>36</v>
      </c>
      <c r="C24" s="11" t="s">
        <v>6</v>
      </c>
      <c r="D24" s="13">
        <v>33.99</v>
      </c>
      <c r="E24" s="11">
        <v>1</v>
      </c>
      <c r="F24" s="13">
        <f t="shared" si="0"/>
        <v>33.99</v>
      </c>
      <c r="G24" s="14" t="s">
        <v>6</v>
      </c>
      <c r="H24" s="45" t="s">
        <v>114</v>
      </c>
      <c r="I24" s="46"/>
      <c r="J24" s="36">
        <v>1</v>
      </c>
      <c r="K24" s="35">
        <f t="shared" si="1"/>
        <v>33.99</v>
      </c>
    </row>
    <row r="25" spans="1:11" x14ac:dyDescent="0.25">
      <c r="A25" s="11" t="s">
        <v>12</v>
      </c>
      <c r="B25" s="12" t="s">
        <v>11</v>
      </c>
      <c r="C25" s="11" t="s">
        <v>6</v>
      </c>
      <c r="D25" s="13">
        <v>20.99</v>
      </c>
      <c r="E25" s="11">
        <v>1</v>
      </c>
      <c r="F25" s="13">
        <f t="shared" si="0"/>
        <v>20.99</v>
      </c>
      <c r="G25" s="14" t="s">
        <v>6</v>
      </c>
      <c r="H25" s="45" t="s">
        <v>115</v>
      </c>
      <c r="I25" s="46"/>
      <c r="J25" s="36">
        <v>1</v>
      </c>
      <c r="K25" s="35">
        <f t="shared" si="1"/>
        <v>20.99</v>
      </c>
    </row>
    <row r="26" spans="1:11" x14ac:dyDescent="0.25">
      <c r="A26" s="11" t="s">
        <v>117</v>
      </c>
      <c r="B26" s="12" t="s">
        <v>118</v>
      </c>
      <c r="C26" s="11" t="s">
        <v>6</v>
      </c>
      <c r="D26" s="13">
        <v>28.99</v>
      </c>
      <c r="E26" s="11">
        <v>1</v>
      </c>
      <c r="F26" s="13">
        <f t="shared" ref="F26" si="5">D26*E26</f>
        <v>28.99</v>
      </c>
      <c r="G26" s="14" t="s">
        <v>6</v>
      </c>
      <c r="H26" s="34" t="s">
        <v>116</v>
      </c>
      <c r="I26" s="34"/>
      <c r="J26" s="36">
        <v>1</v>
      </c>
      <c r="K26" s="35">
        <f t="shared" si="1"/>
        <v>28.99</v>
      </c>
    </row>
    <row r="27" spans="1:11" x14ac:dyDescent="0.25">
      <c r="A27" s="11" t="s">
        <v>119</v>
      </c>
      <c r="B27" s="12" t="s">
        <v>120</v>
      </c>
      <c r="C27" s="11" t="s">
        <v>31</v>
      </c>
      <c r="D27" s="13">
        <v>49.99</v>
      </c>
      <c r="E27" s="11">
        <v>1</v>
      </c>
      <c r="F27" s="13">
        <f t="shared" si="0"/>
        <v>49.99</v>
      </c>
      <c r="G27" s="14" t="s">
        <v>31</v>
      </c>
      <c r="H27" s="45" t="s">
        <v>121</v>
      </c>
      <c r="I27" s="46"/>
      <c r="J27" s="36">
        <v>1</v>
      </c>
      <c r="K27" s="35">
        <f t="shared" si="1"/>
        <v>49.99</v>
      </c>
    </row>
    <row r="28" spans="1:11" x14ac:dyDescent="0.25">
      <c r="A28" s="11" t="s">
        <v>19</v>
      </c>
      <c r="B28" s="12" t="s">
        <v>152</v>
      </c>
      <c r="C28" s="11" t="s">
        <v>153</v>
      </c>
      <c r="D28" s="13">
        <v>5.69</v>
      </c>
      <c r="E28" s="11">
        <v>1</v>
      </c>
      <c r="F28" s="13">
        <f t="shared" si="0"/>
        <v>5.69</v>
      </c>
      <c r="G28" s="14" t="s">
        <v>153</v>
      </c>
      <c r="H28" s="45" t="s">
        <v>29</v>
      </c>
      <c r="I28" s="46"/>
      <c r="J28" s="36">
        <v>1</v>
      </c>
      <c r="K28" s="35">
        <f t="shared" si="1"/>
        <v>5.69</v>
      </c>
    </row>
    <row r="29" spans="1:11" x14ac:dyDescent="0.25">
      <c r="A29" s="11" t="s">
        <v>150</v>
      </c>
      <c r="B29" s="12" t="s">
        <v>149</v>
      </c>
      <c r="C29" s="11" t="s">
        <v>6</v>
      </c>
      <c r="D29" s="13">
        <v>6.99</v>
      </c>
      <c r="E29" s="11">
        <v>1</v>
      </c>
      <c r="F29" s="13">
        <f t="shared" si="0"/>
        <v>6.99</v>
      </c>
      <c r="G29" s="14" t="s">
        <v>6</v>
      </c>
      <c r="H29" s="45" t="s">
        <v>28</v>
      </c>
      <c r="I29" s="46"/>
      <c r="J29" s="36">
        <v>1</v>
      </c>
      <c r="K29" s="35">
        <f t="shared" si="1"/>
        <v>6.99</v>
      </c>
    </row>
    <row r="30" spans="1:11" x14ac:dyDescent="0.25">
      <c r="A30" s="11" t="s">
        <v>23</v>
      </c>
      <c r="B30" s="12" t="s">
        <v>17</v>
      </c>
      <c r="C30" s="11" t="s">
        <v>16</v>
      </c>
      <c r="D30" s="13">
        <v>2.2000000000000002</v>
      </c>
      <c r="E30" s="11">
        <v>1</v>
      </c>
      <c r="F30" s="13">
        <f t="shared" si="0"/>
        <v>2.2000000000000002</v>
      </c>
      <c r="G30" s="14" t="s">
        <v>16</v>
      </c>
      <c r="H30" s="45" t="s">
        <v>122</v>
      </c>
      <c r="I30" s="46"/>
      <c r="J30" s="36">
        <v>5</v>
      </c>
      <c r="K30" s="35">
        <f t="shared" si="1"/>
        <v>11</v>
      </c>
    </row>
    <row r="31" spans="1:11" x14ac:dyDescent="0.25">
      <c r="A31" s="11" t="s">
        <v>148</v>
      </c>
      <c r="B31" s="15" t="s">
        <v>147</v>
      </c>
      <c r="C31" s="11" t="s">
        <v>31</v>
      </c>
      <c r="D31" s="13">
        <v>0.6</v>
      </c>
      <c r="E31" s="11">
        <v>1</v>
      </c>
      <c r="F31" s="13">
        <f t="shared" si="0"/>
        <v>0.6</v>
      </c>
      <c r="G31" s="14" t="s">
        <v>31</v>
      </c>
      <c r="H31" s="45" t="s">
        <v>146</v>
      </c>
      <c r="I31" s="46"/>
      <c r="J31" s="36">
        <v>8</v>
      </c>
      <c r="K31" s="35">
        <f t="shared" si="1"/>
        <v>4.8</v>
      </c>
    </row>
    <row r="32" spans="1:11" x14ac:dyDescent="0.25">
      <c r="A32" s="11" t="s">
        <v>125</v>
      </c>
      <c r="B32" s="15" t="s">
        <v>151</v>
      </c>
      <c r="C32" s="11" t="s">
        <v>31</v>
      </c>
      <c r="D32" s="13">
        <v>0.16</v>
      </c>
      <c r="E32" s="11">
        <v>12</v>
      </c>
      <c r="F32" s="13">
        <f t="shared" si="0"/>
        <v>1.92</v>
      </c>
      <c r="G32" s="14" t="s">
        <v>31</v>
      </c>
      <c r="H32" s="45" t="s">
        <v>124</v>
      </c>
      <c r="I32" s="46"/>
      <c r="J32" s="36">
        <v>50</v>
      </c>
      <c r="K32" s="35">
        <f t="shared" si="1"/>
        <v>8</v>
      </c>
    </row>
    <row r="33" spans="1:162" x14ac:dyDescent="0.25">
      <c r="A33" s="28" t="s">
        <v>76</v>
      </c>
      <c r="B33" s="29" t="s">
        <v>77</v>
      </c>
      <c r="C33" s="11" t="s">
        <v>75</v>
      </c>
      <c r="D33" s="30">
        <v>0.24</v>
      </c>
      <c r="E33" s="28">
        <v>4</v>
      </c>
      <c r="F33" s="13">
        <f t="shared" si="0"/>
        <v>0.96</v>
      </c>
      <c r="G33" s="14" t="s">
        <v>75</v>
      </c>
      <c r="H33" s="45" t="s">
        <v>123</v>
      </c>
      <c r="I33" s="46"/>
      <c r="J33" s="36">
        <v>400</v>
      </c>
      <c r="K33" s="35">
        <f t="shared" si="1"/>
        <v>96</v>
      </c>
    </row>
    <row r="34" spans="1:162" x14ac:dyDescent="0.25">
      <c r="H34" s="41"/>
      <c r="I34" s="41"/>
    </row>
    <row r="35" spans="1:162" x14ac:dyDescent="0.25">
      <c r="H35" s="41"/>
      <c r="I35" s="41"/>
    </row>
    <row r="36" spans="1:162" x14ac:dyDescent="0.25">
      <c r="A36" t="s">
        <v>131</v>
      </c>
      <c r="H36" s="41"/>
      <c r="I36" s="41"/>
    </row>
    <row r="37" spans="1:162" x14ac:dyDescent="0.25">
      <c r="C37" t="s">
        <v>55</v>
      </c>
      <c r="D37" s="7"/>
      <c r="F37" s="7">
        <f>SUM(F5:F31)</f>
        <v>331.69200000000001</v>
      </c>
      <c r="G37" t="s">
        <v>100</v>
      </c>
      <c r="J37" s="37" t="s">
        <v>137</v>
      </c>
      <c r="K37" s="7">
        <f>SUM(K5:K36)</f>
        <v>509.22</v>
      </c>
    </row>
    <row r="38" spans="1:162" x14ac:dyDescent="0.25">
      <c r="D38" s="7"/>
      <c r="F38" s="7"/>
      <c r="H38" s="41"/>
      <c r="I38" s="41"/>
      <c r="J38" s="37"/>
    </row>
    <row r="39" spans="1:162" x14ac:dyDescent="0.25">
      <c r="A39" t="s">
        <v>132</v>
      </c>
      <c r="D39" s="7"/>
      <c r="F39" s="7"/>
      <c r="J39" s="37" t="s">
        <v>129</v>
      </c>
      <c r="K39" s="7">
        <v>350</v>
      </c>
    </row>
    <row r="40" spans="1:162" x14ac:dyDescent="0.25">
      <c r="A40" t="s">
        <v>56</v>
      </c>
      <c r="D40" s="7"/>
      <c r="F40" s="7"/>
    </row>
    <row r="41" spans="1:162" x14ac:dyDescent="0.25">
      <c r="D41" s="7"/>
      <c r="F41" s="7"/>
      <c r="H41" s="41"/>
      <c r="I41" s="41"/>
    </row>
    <row r="42" spans="1:162" x14ac:dyDescent="0.25">
      <c r="A42" s="20" t="s">
        <v>73</v>
      </c>
      <c r="B42" s="21" t="s">
        <v>94</v>
      </c>
      <c r="C42" s="21" t="s">
        <v>20</v>
      </c>
      <c r="D42" s="25">
        <v>0.23</v>
      </c>
      <c r="E42" s="26">
        <v>1</v>
      </c>
      <c r="F42" s="25">
        <v>0.72</v>
      </c>
      <c r="G42" s="27" t="s">
        <v>20</v>
      </c>
      <c r="H42" s="42" t="s">
        <v>71</v>
      </c>
      <c r="I42" s="43"/>
      <c r="J42" s="43"/>
      <c r="K42" s="44"/>
    </row>
    <row r="43" spans="1:162" x14ac:dyDescent="0.25">
      <c r="A43" s="20" t="s">
        <v>70</v>
      </c>
      <c r="B43" s="21" t="s">
        <v>134</v>
      </c>
      <c r="C43" s="21" t="s">
        <v>93</v>
      </c>
      <c r="D43" s="25">
        <v>0.22</v>
      </c>
      <c r="E43" s="26">
        <v>1</v>
      </c>
      <c r="F43" s="25">
        <f t="shared" ref="F43:F50" si="6">D43*E43</f>
        <v>0.22</v>
      </c>
      <c r="G43" s="27" t="s">
        <v>20</v>
      </c>
      <c r="H43" s="42" t="s">
        <v>72</v>
      </c>
      <c r="I43" s="43"/>
      <c r="J43" s="43"/>
      <c r="K43" s="44"/>
    </row>
    <row r="44" spans="1:162" s="10" customFormat="1" x14ac:dyDescent="0.25">
      <c r="A44" s="20" t="s">
        <v>26</v>
      </c>
      <c r="B44" s="22">
        <v>18046</v>
      </c>
      <c r="C44" s="21" t="s">
        <v>31</v>
      </c>
      <c r="D44" s="23">
        <v>7.76</v>
      </c>
      <c r="E44" s="20">
        <v>1</v>
      </c>
      <c r="F44" s="25">
        <f t="shared" si="6"/>
        <v>7.76</v>
      </c>
      <c r="G44" s="24" t="s">
        <v>31</v>
      </c>
      <c r="H44" s="38" t="s">
        <v>57</v>
      </c>
      <c r="I44" s="39"/>
      <c r="J44" s="39"/>
      <c r="K44" s="40"/>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row>
    <row r="45" spans="1:162" s="10" customFormat="1" x14ac:dyDescent="0.25">
      <c r="A45" s="20" t="s">
        <v>33</v>
      </c>
      <c r="B45" s="21" t="s">
        <v>32</v>
      </c>
      <c r="C45" s="20" t="s">
        <v>34</v>
      </c>
      <c r="D45" s="23">
        <v>79.95</v>
      </c>
      <c r="E45" s="20">
        <v>1</v>
      </c>
      <c r="F45" s="23">
        <f t="shared" si="6"/>
        <v>79.95</v>
      </c>
      <c r="G45" s="24" t="s">
        <v>34</v>
      </c>
      <c r="H45" s="38" t="s">
        <v>58</v>
      </c>
      <c r="I45" s="39"/>
      <c r="J45" s="39"/>
      <c r="K45" s="40"/>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row>
    <row r="46" spans="1:162" s="10" customFormat="1" x14ac:dyDescent="0.25">
      <c r="A46" s="20" t="s">
        <v>65</v>
      </c>
      <c r="B46" s="21" t="s">
        <v>66</v>
      </c>
      <c r="C46" s="20" t="s">
        <v>67</v>
      </c>
      <c r="D46" s="23">
        <v>59</v>
      </c>
      <c r="E46" s="20">
        <v>1</v>
      </c>
      <c r="F46" s="23">
        <v>65</v>
      </c>
      <c r="G46" s="24" t="s">
        <v>68</v>
      </c>
      <c r="H46" s="38" t="s">
        <v>59</v>
      </c>
      <c r="I46" s="39"/>
      <c r="J46" s="39"/>
      <c r="K46" s="40"/>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row>
    <row r="47" spans="1:162" s="10" customFormat="1" x14ac:dyDescent="0.25">
      <c r="A47" s="20" t="s">
        <v>46</v>
      </c>
      <c r="B47" s="21" t="s">
        <v>45</v>
      </c>
      <c r="C47" s="20" t="s">
        <v>43</v>
      </c>
      <c r="D47" s="23">
        <v>35</v>
      </c>
      <c r="E47" s="20">
        <v>1</v>
      </c>
      <c r="F47" s="23">
        <f t="shared" si="6"/>
        <v>35</v>
      </c>
      <c r="G47" s="24" t="s">
        <v>43</v>
      </c>
      <c r="H47" s="38" t="s">
        <v>60</v>
      </c>
      <c r="I47" s="39"/>
      <c r="J47" s="39"/>
      <c r="K47" s="40"/>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row>
    <row r="48" spans="1:162" s="10" customFormat="1" x14ac:dyDescent="0.25">
      <c r="A48" s="20" t="s">
        <v>47</v>
      </c>
      <c r="B48" s="21">
        <v>4715</v>
      </c>
      <c r="C48" s="20" t="s">
        <v>21</v>
      </c>
      <c r="D48" s="23">
        <v>12.99</v>
      </c>
      <c r="E48" s="20">
        <v>1</v>
      </c>
      <c r="F48" s="23">
        <f t="shared" si="6"/>
        <v>12.99</v>
      </c>
      <c r="G48" s="24" t="s">
        <v>21</v>
      </c>
      <c r="H48" s="38" t="s">
        <v>135</v>
      </c>
      <c r="I48" s="39"/>
      <c r="J48" s="39"/>
      <c r="K48" s="40"/>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row>
    <row r="49" spans="1:162" s="10" customFormat="1" x14ac:dyDescent="0.25">
      <c r="A49" s="20" t="s">
        <v>40</v>
      </c>
      <c r="B49" s="21">
        <v>601652</v>
      </c>
      <c r="C49" s="20" t="s">
        <v>21</v>
      </c>
      <c r="D49" s="23">
        <v>0.99</v>
      </c>
      <c r="E49" s="20">
        <v>1</v>
      </c>
      <c r="F49" s="23">
        <f t="shared" si="6"/>
        <v>0.99</v>
      </c>
      <c r="G49" s="24" t="s">
        <v>21</v>
      </c>
      <c r="H49" s="38" t="s">
        <v>130</v>
      </c>
      <c r="I49" s="39"/>
      <c r="J49" s="39"/>
      <c r="K49" s="40"/>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row>
    <row r="50" spans="1:162" s="10" customFormat="1" x14ac:dyDescent="0.25">
      <c r="A50" s="20" t="s">
        <v>136</v>
      </c>
      <c r="B50" s="21">
        <v>601600</v>
      </c>
      <c r="C50" s="20" t="s">
        <v>21</v>
      </c>
      <c r="D50" s="23">
        <v>2.99</v>
      </c>
      <c r="E50" s="20">
        <v>1</v>
      </c>
      <c r="F50" s="23">
        <f t="shared" si="6"/>
        <v>2.99</v>
      </c>
      <c r="G50" s="24" t="s">
        <v>21</v>
      </c>
      <c r="H50" s="42" t="s">
        <v>138</v>
      </c>
      <c r="I50" s="43"/>
      <c r="J50" s="43"/>
      <c r="K50" s="44"/>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row>
    <row r="51" spans="1:162" x14ac:dyDescent="0.25">
      <c r="F51" s="1"/>
      <c r="G51" s="6"/>
    </row>
    <row r="52" spans="1:162" x14ac:dyDescent="0.25">
      <c r="C52" t="s">
        <v>62</v>
      </c>
      <c r="F52" s="1">
        <f>SUM(F42:F50)</f>
        <v>205.62000000000003</v>
      </c>
      <c r="G52" s="6"/>
    </row>
    <row r="53" spans="1:162" x14ac:dyDescent="0.25">
      <c r="D53" s="7"/>
      <c r="F53" s="7"/>
    </row>
    <row r="54" spans="1:162" x14ac:dyDescent="0.25">
      <c r="A54" s="8" t="s">
        <v>52</v>
      </c>
    </row>
    <row r="55" spans="1:162" x14ac:dyDescent="0.25">
      <c r="A55" s="8" t="s">
        <v>53</v>
      </c>
    </row>
    <row r="56" spans="1:162" x14ac:dyDescent="0.25">
      <c r="A56" s="8" t="s">
        <v>61</v>
      </c>
    </row>
    <row r="57" spans="1:162" x14ac:dyDescent="0.25">
      <c r="A57" s="8" t="s">
        <v>63</v>
      </c>
    </row>
    <row r="58" spans="1:162" x14ac:dyDescent="0.25">
      <c r="A58" s="8" t="s">
        <v>64</v>
      </c>
    </row>
    <row r="59" spans="1:162" x14ac:dyDescent="0.25">
      <c r="A59" s="8" t="s">
        <v>133</v>
      </c>
    </row>
    <row r="60" spans="1:162" x14ac:dyDescent="0.25">
      <c r="A60" s="9" t="s">
        <v>54</v>
      </c>
    </row>
    <row r="75" spans="1:1" x14ac:dyDescent="0.25">
      <c r="A75" t="s">
        <v>69</v>
      </c>
    </row>
  </sheetData>
  <sortState xmlns:xlrd2="http://schemas.microsoft.com/office/spreadsheetml/2017/richdata2" ref="A5:H37">
    <sortCondition ref="G5:G37"/>
  </sortState>
  <mergeCells count="42">
    <mergeCell ref="H50:K50"/>
    <mergeCell ref="H22:I22"/>
    <mergeCell ref="H12:I12"/>
    <mergeCell ref="H1:I1"/>
    <mergeCell ref="H2:I2"/>
    <mergeCell ref="H3:I3"/>
    <mergeCell ref="H4:I4"/>
    <mergeCell ref="H5:I5"/>
    <mergeCell ref="H6:I6"/>
    <mergeCell ref="H7:I7"/>
    <mergeCell ref="H8:I8"/>
    <mergeCell ref="H9:I9"/>
    <mergeCell ref="H10:I10"/>
    <mergeCell ref="H11:I11"/>
    <mergeCell ref="H30:I30"/>
    <mergeCell ref="H13:I13"/>
    <mergeCell ref="H16:I16"/>
    <mergeCell ref="H19:I19"/>
    <mergeCell ref="H20:I20"/>
    <mergeCell ref="H21:I21"/>
    <mergeCell ref="H23:I23"/>
    <mergeCell ref="H24:I24"/>
    <mergeCell ref="H25:I25"/>
    <mergeCell ref="H27:I27"/>
    <mergeCell ref="H28:I28"/>
    <mergeCell ref="H29:I29"/>
    <mergeCell ref="H31:I31"/>
    <mergeCell ref="H32:I32"/>
    <mergeCell ref="H33:I33"/>
    <mergeCell ref="H34:I34"/>
    <mergeCell ref="H35:I35"/>
    <mergeCell ref="H36:I36"/>
    <mergeCell ref="H38:I38"/>
    <mergeCell ref="H41:I41"/>
    <mergeCell ref="H42:K42"/>
    <mergeCell ref="H43:K43"/>
    <mergeCell ref="H49:K49"/>
    <mergeCell ref="H44:K44"/>
    <mergeCell ref="H45:K45"/>
    <mergeCell ref="H46:K46"/>
    <mergeCell ref="H47:K47"/>
    <mergeCell ref="H48:K48"/>
  </mergeCells>
  <hyperlinks>
    <hyperlink ref="G16" r:id="rId1" xr:uid="{00000000-0004-0000-0000-000000000000}"/>
    <hyperlink ref="G28" r:id="rId2" xr:uid="{00000000-0004-0000-0000-000001000000}"/>
    <hyperlink ref="G6" r:id="rId3" location="!/Accessories/p/88660984/category=0" xr:uid="{00000000-0004-0000-0000-000002000000}"/>
    <hyperlink ref="G13" r:id="rId4" xr:uid="{00000000-0004-0000-0000-000003000000}"/>
    <hyperlink ref="G12" r:id="rId5" xr:uid="{00000000-0004-0000-0000-000004000000}"/>
    <hyperlink ref="G30" r:id="rId6" xr:uid="{00000000-0004-0000-0000-000006000000}"/>
    <hyperlink ref="G8" r:id="rId7" xr:uid="{00000000-0004-0000-0000-000007000000}"/>
    <hyperlink ref="G5" r:id="rId8" xr:uid="{00000000-0004-0000-0000-000008000000}"/>
    <hyperlink ref="G7" r:id="rId9" location="9434k51/=12ixshx" xr:uid="{00000000-0004-0000-0000-000009000000}"/>
    <hyperlink ref="G25" r:id="rId10" xr:uid="{00000000-0004-0000-0000-00000A000000}"/>
    <hyperlink ref="G23" r:id="rId11" xr:uid="{00000000-0004-0000-0000-00000B000000}"/>
    <hyperlink ref="G29" r:id="rId12" xr:uid="{00000000-0004-0000-0000-00000D000000}"/>
    <hyperlink ref="G11" r:id="rId13" xr:uid="{00000000-0004-0000-0000-00000E000000}"/>
    <hyperlink ref="G19" r:id="rId14" xr:uid="{00000000-0004-0000-0000-00000F000000}"/>
    <hyperlink ref="G20" r:id="rId15" xr:uid="{00000000-0004-0000-0000-000010000000}"/>
    <hyperlink ref="G27" r:id="rId16" xr:uid="{00000000-0004-0000-0000-000011000000}"/>
    <hyperlink ref="G9" r:id="rId17" location="91772a157/=18y8xzo" xr:uid="{00000000-0004-0000-0000-000013000000}"/>
    <hyperlink ref="G24" r:id="rId18" xr:uid="{00000000-0004-0000-0000-000016000000}"/>
    <hyperlink ref="G10" r:id="rId19" xr:uid="{00000000-0004-0000-0000-000017000000}"/>
    <hyperlink ref="A60" r:id="rId20" location="!/Accessories/p/88660984/category=0" xr:uid="{FEA10C39-2224-418F-AED0-B66375BB8FC4}"/>
    <hyperlink ref="G44" r:id="rId21" xr:uid="{DE6053C4-3F2A-477A-AB2F-E3F2CFA0BA4D}"/>
    <hyperlink ref="G45" r:id="rId22" xr:uid="{93320BA5-1C47-4796-8691-7A53C4F1CF95}"/>
    <hyperlink ref="G46" r:id="rId23" xr:uid="{2C182876-1B94-40AE-9060-BBA5A844F530}"/>
    <hyperlink ref="G47" r:id="rId24" location="!/Accessories/p/88660984/category=0" xr:uid="{D7C0BD71-069F-4584-9AE4-F71686E1F0BB}"/>
    <hyperlink ref="G48" r:id="rId25" xr:uid="{DB133A7F-8342-45CF-8019-C8FAA31CC93A}"/>
    <hyperlink ref="G49" r:id="rId26" xr:uid="{AD72A4AC-8514-4263-AC11-2E1C58291A92}"/>
    <hyperlink ref="G42" r:id="rId27" xr:uid="{68C7F565-8387-4487-B37F-A57507F6AB23}"/>
    <hyperlink ref="G43" r:id="rId28" xr:uid="{10AF4C46-79B3-4F32-A137-27D24C349E8F}"/>
    <hyperlink ref="G31" r:id="rId29" xr:uid="{DAEFFBE8-0926-4C29-A09D-3BB528F33201}"/>
    <hyperlink ref="G32" r:id="rId30" xr:uid="{A8A96A16-935B-47F5-97A1-4E6A8B5CA8DC}"/>
    <hyperlink ref="G33" r:id="rId31" xr:uid="{EF334A02-54C8-47A0-934D-20E369A2C93C}"/>
    <hyperlink ref="G14" r:id="rId32" xr:uid="{A039587A-2685-4A3D-9180-21D3BD000EB1}"/>
    <hyperlink ref="G15" r:id="rId33" xr:uid="{4A0C1192-7EA6-48EB-BF17-AF83B547BFD0}"/>
    <hyperlink ref="G21" r:id="rId34" xr:uid="{92B2954E-EB6D-40F0-A634-AB19CB650908}"/>
    <hyperlink ref="G17" r:id="rId35" xr:uid="{F575A3DE-34CC-4964-96E1-A87D1448049C}"/>
    <hyperlink ref="G18" r:id="rId36" xr:uid="{E9BAEB92-964F-4146-B7A2-74E3A80745E5}"/>
    <hyperlink ref="G22" r:id="rId37" xr:uid="{B294A9C6-0A2E-4003-8250-C26F0D1A8908}"/>
    <hyperlink ref="G26" r:id="rId38" xr:uid="{E99A400C-1011-49D5-B61F-ED5E096466B7}"/>
    <hyperlink ref="G50" r:id="rId39" xr:uid="{EF4D1CC7-A9EB-42C2-A6FA-7B6528220F88}"/>
  </hyperlinks>
  <pageMargins left="0.7" right="0.7" top="0.75" bottom="0.75" header="0.3" footer="0.3"/>
  <pageSetup orientation="portrait" r:id="rId4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Bob</dc:creator>
  <cp:lastModifiedBy>Robert Robertson</cp:lastModifiedBy>
  <dcterms:created xsi:type="dcterms:W3CDTF">2017-05-03T17:35:01Z</dcterms:created>
  <dcterms:modified xsi:type="dcterms:W3CDTF">2023-06-14T23:51:59Z</dcterms:modified>
</cp:coreProperties>
</file>